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89DEB8A0-BA5C-40F7-B474-5B1B92BBCE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3 CHARPENTE-OSSATURE-BA" sheetId="1" r:id="rId1"/>
  </sheets>
  <definedNames>
    <definedName name="_xlnm.Print_Titles" localSheetId="0">'Lot N°03 CHARPENTE-OSSATURE-BA'!$1:$2</definedName>
    <definedName name="_xlnm.Print_Area" localSheetId="0">'Lot N°03 CHARPENTE-OSSATURE-BA'!$A$1:$F$42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3" i="1"/>
  <c r="F14" i="1"/>
  <c r="F15" i="1"/>
  <c r="F17" i="1"/>
  <c r="F19" i="1"/>
  <c r="F20" i="1"/>
  <c r="F21" i="1"/>
  <c r="F22" i="1"/>
  <c r="F24" i="1"/>
  <c r="F25" i="1"/>
  <c r="F26" i="1"/>
  <c r="F27" i="1"/>
  <c r="F29" i="1"/>
  <c r="F30" i="1"/>
  <c r="F31" i="1"/>
  <c r="F32" i="1"/>
  <c r="F34" i="1"/>
  <c r="F35" i="1"/>
  <c r="F36" i="1"/>
  <c r="B40" i="1"/>
  <c r="F39" i="1" l="1"/>
  <c r="F40" i="1" s="1"/>
  <c r="F41" i="1" l="1"/>
</calcChain>
</file>

<file path=xl/sharedStrings.xml><?xml version="1.0" encoding="utf-8"?>
<sst xmlns="http://schemas.openxmlformats.org/spreadsheetml/2006/main" count="156" uniqueCount="136">
  <si>
    <t>U</t>
  </si>
  <si>
    <t>Quantité</t>
  </si>
  <si>
    <t>Prix en €</t>
  </si>
  <si>
    <t>Total en €</t>
  </si>
  <si>
    <t>03.B</t>
  </si>
  <si>
    <t>PRESCRIPTIONS PARTICULIERES</t>
  </si>
  <si>
    <t>CH3</t>
  </si>
  <si>
    <t>03.B.1</t>
  </si>
  <si>
    <t>PREPARATION DE CHANTIER</t>
  </si>
  <si>
    <t>CH4</t>
  </si>
  <si>
    <t xml:space="preserve">03.B.1.1 </t>
  </si>
  <si>
    <t>DOSSIER D'ETUDES D'EXECUTION DE CHANTIER</t>
  </si>
  <si>
    <t>ART</t>
  </si>
  <si>
    <t>000-J727</t>
  </si>
  <si>
    <t xml:space="preserve">03.B.1.2 </t>
  </si>
  <si>
    <t>ECHAFAUDAGE OU MOYEN DE LEVAGE</t>
  </si>
  <si>
    <t>ART</t>
  </si>
  <si>
    <t>000-J728</t>
  </si>
  <si>
    <t xml:space="preserve">03.B.1.3 </t>
  </si>
  <si>
    <t>PROTECTION DES EXISTANTS - PROTECTIONS PROVISOIRES PONCTUELLES</t>
  </si>
  <si>
    <t>ART</t>
  </si>
  <si>
    <t>000-J729</t>
  </si>
  <si>
    <t xml:space="preserve">03.B.1.4 </t>
  </si>
  <si>
    <t>FICHES PRODUITS - PROTOTYPE - ECHANTILLONAGE</t>
  </si>
  <si>
    <t>ART</t>
  </si>
  <si>
    <t>000-J730</t>
  </si>
  <si>
    <t xml:space="preserve">03.B.1.5 </t>
  </si>
  <si>
    <t>NETTOYAGE</t>
  </si>
  <si>
    <t>ART</t>
  </si>
  <si>
    <t>000-J731</t>
  </si>
  <si>
    <t>03.B.2</t>
  </si>
  <si>
    <t>N0- EXTENSION MC-ESCALIER</t>
  </si>
  <si>
    <t>CH4</t>
  </si>
  <si>
    <t>03.B.2.1</t>
  </si>
  <si>
    <t>TRAVAUX DE FACADE</t>
  </si>
  <si>
    <t>CH5</t>
  </si>
  <si>
    <t xml:space="preserve">03.B.2.1.1 </t>
  </si>
  <si>
    <t>PARTICULARITES LIEES A L'AMIANTE - EXISTANT CONSERVE</t>
  </si>
  <si>
    <t>ART</t>
  </si>
  <si>
    <t>000-L302</t>
  </si>
  <si>
    <t xml:space="preserve">03.B.2.1.2 </t>
  </si>
  <si>
    <t>ENDUIT SUR ISOLANT : SYSTEME ETICS (ITE)</t>
  </si>
  <si>
    <t>ART</t>
  </si>
  <si>
    <t>000-K312</t>
  </si>
  <si>
    <t xml:space="preserve">03.B.2.1.3 </t>
  </si>
  <si>
    <t>COUVERTINES D’ACROTERE</t>
  </si>
  <si>
    <t>ART</t>
  </si>
  <si>
    <t>000-L311</t>
  </si>
  <si>
    <t>03.B.3</t>
  </si>
  <si>
    <t>SS1 - CREATION D'UNE COURSIVE - PATIO 02</t>
  </si>
  <si>
    <t>CH4</t>
  </si>
  <si>
    <t xml:space="preserve">03.B.3.1 </t>
  </si>
  <si>
    <t>PARTICULARITES LIEES A L'AMIANTE - EXISTANT CONSERVE</t>
  </si>
  <si>
    <t>ART</t>
  </si>
  <si>
    <t>000-K302</t>
  </si>
  <si>
    <t>03.B.3.2</t>
  </si>
  <si>
    <t>TRAVAUX DE CHARPENTE ET OSSATURE METALLIQUES</t>
  </si>
  <si>
    <t>CH5</t>
  </si>
  <si>
    <t xml:space="preserve">03.B.3.2.1 </t>
  </si>
  <si>
    <t>GENERALITE</t>
  </si>
  <si>
    <t>ART</t>
  </si>
  <si>
    <t>000-K318</t>
  </si>
  <si>
    <t xml:space="preserve">03.B.3.2.2 </t>
  </si>
  <si>
    <t>OSSATURE METALLIQUE PRIMAIRE ET SUPPORT DE COUVERTURE</t>
  </si>
  <si>
    <t>ART</t>
  </si>
  <si>
    <t>000-J825</t>
  </si>
  <si>
    <t xml:space="preserve">03.B.3.2.3 </t>
  </si>
  <si>
    <t>OSSATURE MÉTALLIQUE SECONDAIRE</t>
  </si>
  <si>
    <t>ART</t>
  </si>
  <si>
    <t>000-J826</t>
  </si>
  <si>
    <t xml:space="preserve">03.B.3.2.4 </t>
  </si>
  <si>
    <t>CHEVETRES</t>
  </si>
  <si>
    <t>ART</t>
  </si>
  <si>
    <t>000-J827</t>
  </si>
  <si>
    <t>03.B.3.3</t>
  </si>
  <si>
    <t>TRAVAUX DE BARDAGE</t>
  </si>
  <si>
    <t>CH5</t>
  </si>
  <si>
    <t xml:space="preserve">03.B.3.3.1 </t>
  </si>
  <si>
    <t>BARDAGE EN PANNEAUX SUR OSSATURE METALLIQUE</t>
  </si>
  <si>
    <t>ART</t>
  </si>
  <si>
    <t>000-J845</t>
  </si>
  <si>
    <t xml:space="preserve">03.B.3.3.2 </t>
  </si>
  <si>
    <t>ISOLATION THERMIQUE EXTERIEURE</t>
  </si>
  <si>
    <t>ART</t>
  </si>
  <si>
    <t>000-K304</t>
  </si>
  <si>
    <t xml:space="preserve">03.B.3.3.3 </t>
  </si>
  <si>
    <t>TRAITEMENT DES POINTS SINGULIERS</t>
  </si>
  <si>
    <t>ART</t>
  </si>
  <si>
    <t>000-K305</t>
  </si>
  <si>
    <t xml:space="preserve">03.B.3.3.4 </t>
  </si>
  <si>
    <t>HABILLAGES ET OUVRAGES DIVERS DE FINITIONS</t>
  </si>
  <si>
    <t>ART</t>
  </si>
  <si>
    <t>000-L310</t>
  </si>
  <si>
    <t>03.B.3.4</t>
  </si>
  <si>
    <t>TRAVAUX DE COUVERTURE</t>
  </si>
  <si>
    <t>CH5</t>
  </si>
  <si>
    <t xml:space="preserve">03.B.3.4.1 </t>
  </si>
  <si>
    <t>COUVERTURES ISOLEES EN BACS ACIER DOUBLE PEAU</t>
  </si>
  <si>
    <t>ART</t>
  </si>
  <si>
    <t>000-K306</t>
  </si>
  <si>
    <t xml:space="preserve">03.B.3.4.2 </t>
  </si>
  <si>
    <t>PRESTATIONS COMPLEMENTAIRES</t>
  </si>
  <si>
    <t>ART</t>
  </si>
  <si>
    <t>000-K307</t>
  </si>
  <si>
    <t xml:space="preserve">03.B.3.4.3 </t>
  </si>
  <si>
    <t>COUVERTINES D’ACROTERE</t>
  </si>
  <si>
    <t>ART</t>
  </si>
  <si>
    <t>000-L309</t>
  </si>
  <si>
    <t xml:space="preserve">03.B.3.4.4 </t>
  </si>
  <si>
    <t>CROCHET DE SECURITE</t>
  </si>
  <si>
    <t>ART</t>
  </si>
  <si>
    <t>000-L299</t>
  </si>
  <si>
    <t>03.B.4</t>
  </si>
  <si>
    <t>SS1 : EXTENSION FACADE (box luthécium)</t>
  </si>
  <si>
    <t>CH4</t>
  </si>
  <si>
    <t xml:space="preserve">03.B.4.1 </t>
  </si>
  <si>
    <t>RAVALEMENT</t>
  </si>
  <si>
    <t>ART</t>
  </si>
  <si>
    <t>000-K421</t>
  </si>
  <si>
    <t xml:space="preserve">03.B.5 </t>
  </si>
  <si>
    <t>NETTOYAGE</t>
  </si>
  <si>
    <t>ART</t>
  </si>
  <si>
    <t>000-J832</t>
  </si>
  <si>
    <t xml:space="preserve">03.B.6 </t>
  </si>
  <si>
    <t>LIVRAISON DES OUVRAGES</t>
  </si>
  <si>
    <t>ART</t>
  </si>
  <si>
    <t>000-J834</t>
  </si>
  <si>
    <t>Montant HT du Lot N°03 CHARPENTE-OSSATURE-BARDAGES METALLIQUES-ITE</t>
  </si>
  <si>
    <t>TOTHT</t>
  </si>
  <si>
    <t>TVA</t>
  </si>
  <si>
    <t>Montant TTC</t>
  </si>
  <si>
    <t>TOTTTC</t>
  </si>
  <si>
    <t>Ens</t>
  </si>
  <si>
    <t>PM</t>
  </si>
  <si>
    <t>m²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</si>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</sst>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  <xf numFmtId="44" fontId="25" fillId="0" borderId="0" applyFont="0" applyFill="0" applyBorder="0" applyAlignment="0" applyProtection="0"/>
    <xf numFmtId="0" fontId="25" fillId="0" borderId="0"/>
    <xf numFmtId="0" fontId="25" fillId="0" borderId="0"/>
  </cellStyleXfs>
  <cellXfs count="41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9" xfId="10" applyFont="1" applyBorder="1" applyProtection="1">
      <alignment horizontal="left" vertical="top" wrapText="1"/>
    </xf>
    <xf numFmtId="0" fontId="8" fillId="3" borderId="7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9" xfId="14" applyFont="1" applyBorder="1" applyProtection="1">
      <alignment horizontal="left" vertical="top" wrapText="1"/>
    </xf>
    <xf numFmtId="0" fontId="10" fillId="0" borderId="7" xfId="14" applyFont="1" applyBorder="1" applyProtection="1">
      <alignment horizontal="left" vertical="top" wrapText="1"/>
    </xf>
    <xf numFmtId="0" fontId="14" fillId="0" borderId="9" xfId="26" applyFont="1" applyBorder="1" applyProtection="1">
      <alignment horizontal="left" vertical="top" wrapText="1"/>
    </xf>
    <xf numFmtId="0" fontId="14" fillId="0" borderId="7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13" fillId="0" borderId="9" xfId="18" applyFont="1" applyBorder="1" applyProtection="1">
      <alignment horizontal="left" vertical="top" wrapText="1"/>
    </xf>
    <xf numFmtId="0" fontId="13" fillId="0" borderId="7" xfId="18" applyFont="1" applyBorder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6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 2" xfId="45" xr:uid="{ACB14443-A161-4421-94D3-73C93D2C9643}"/>
    <cellStyle name="Normal" xfId="0" builtinId="0"/>
    <cellStyle name="Normal 2" xfId="46" xr:uid="{6B771455-1FD8-42ED-8305-4826130E940F}"/>
    <cellStyle name="Normal 3" xfId="47" xr:uid="{B1892147-38F5-4DE0-8AB5-AAF2F39BD9C9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N°03 CHARPENTE-OSSATURE-BARDAGES METALLIQUES-ITE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4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8"/>
      <c r="B1" s="39"/>
      <c r="C1" s="39"/>
      <c r="D1" s="39"/>
      <c r="E1" s="39"/>
      <c r="F1" s="40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34" t="s">
        <v>133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34" t="s">
        <v>133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34" t="s">
        <v>133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34" t="s">
        <v>133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37" t="s">
        <v>133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33"/>
      <c r="D11" s="12"/>
      <c r="E11" s="12"/>
      <c r="F11" s="13"/>
      <c r="ZX11" t="s">
        <v>32</v>
      </c>
      <c r="ZY11" s="14"/>
    </row>
    <row r="12" spans="1:701" x14ac:dyDescent="0.25">
      <c r="A12" s="23" t="s">
        <v>33</v>
      </c>
      <c r="B12" s="24" t="s">
        <v>34</v>
      </c>
      <c r="C12" s="33"/>
      <c r="D12" s="12"/>
      <c r="E12" s="12"/>
      <c r="F12" s="13"/>
      <c r="ZX12" t="s">
        <v>35</v>
      </c>
      <c r="ZY12" s="14"/>
    </row>
    <row r="13" spans="1:701" ht="24" x14ac:dyDescent="0.25">
      <c r="A13" s="17" t="s">
        <v>36</v>
      </c>
      <c r="B13" s="18" t="s">
        <v>37</v>
      </c>
      <c r="C13" s="34" t="s">
        <v>133</v>
      </c>
      <c r="D13" s="20"/>
      <c r="E13" s="21">
        <v>0</v>
      </c>
      <c r="F13" s="22">
        <f>ROUND(D13*E13,2)</f>
        <v>0</v>
      </c>
      <c r="ZX13" t="s">
        <v>38</v>
      </c>
      <c r="ZY13" s="14" t="s">
        <v>39</v>
      </c>
    </row>
    <row r="14" spans="1:701" x14ac:dyDescent="0.25">
      <c r="A14" s="17" t="s">
        <v>40</v>
      </c>
      <c r="B14" s="18" t="s">
        <v>41</v>
      </c>
      <c r="C14" s="33" t="s">
        <v>134</v>
      </c>
      <c r="D14" s="20"/>
      <c r="E14" s="21">
        <v>0</v>
      </c>
      <c r="F14" s="22">
        <f>ROUND(D14*E14,2)</f>
        <v>0</v>
      </c>
      <c r="ZX14" t="s">
        <v>42</v>
      </c>
      <c r="ZY14" s="14" t="s">
        <v>43</v>
      </c>
    </row>
    <row r="15" spans="1:701" x14ac:dyDescent="0.25">
      <c r="A15" s="17" t="s">
        <v>44</v>
      </c>
      <c r="B15" s="18" t="s">
        <v>45</v>
      </c>
      <c r="C15" s="34" t="s">
        <v>135</v>
      </c>
      <c r="D15" s="20"/>
      <c r="E15" s="21">
        <v>0</v>
      </c>
      <c r="F15" s="22">
        <f>ROUND(D15*E15,2)</f>
        <v>0</v>
      </c>
      <c r="ZX15" t="s">
        <v>46</v>
      </c>
      <c r="ZY15" s="14" t="s">
        <v>47</v>
      </c>
    </row>
    <row r="16" spans="1:701" x14ac:dyDescent="0.25">
      <c r="A16" s="15" t="s">
        <v>48</v>
      </c>
      <c r="B16" s="16" t="s">
        <v>49</v>
      </c>
      <c r="C16" s="34"/>
      <c r="D16" s="12"/>
      <c r="E16" s="12"/>
      <c r="F16" s="13"/>
      <c r="ZX16" t="s">
        <v>50</v>
      </c>
      <c r="ZY16" s="14"/>
    </row>
    <row r="17" spans="1:701" ht="24" x14ac:dyDescent="0.25">
      <c r="A17" s="17" t="s">
        <v>51</v>
      </c>
      <c r="B17" s="18" t="s">
        <v>52</v>
      </c>
      <c r="C17" s="34" t="s">
        <v>133</v>
      </c>
      <c r="D17" s="20"/>
      <c r="E17" s="21">
        <v>0</v>
      </c>
      <c r="F17" s="22">
        <f>ROUND(D17*E17,2)</f>
        <v>0</v>
      </c>
      <c r="ZX17" t="s">
        <v>53</v>
      </c>
      <c r="ZY17" s="14" t="s">
        <v>54</v>
      </c>
    </row>
    <row r="18" spans="1:701" ht="24" x14ac:dyDescent="0.25">
      <c r="A18" s="23" t="s">
        <v>55</v>
      </c>
      <c r="B18" s="24" t="s">
        <v>56</v>
      </c>
      <c r="C18" s="34"/>
      <c r="D18" s="12"/>
      <c r="E18" s="12"/>
      <c r="F18" s="13"/>
      <c r="ZX18" t="s">
        <v>57</v>
      </c>
      <c r="ZY18" s="14"/>
    </row>
    <row r="19" spans="1:701" x14ac:dyDescent="0.25">
      <c r="A19" s="17" t="s">
        <v>58</v>
      </c>
      <c r="B19" s="18" t="s">
        <v>59</v>
      </c>
      <c r="C19" s="33" t="s">
        <v>133</v>
      </c>
      <c r="D19" s="20"/>
      <c r="E19" s="21">
        <v>0</v>
      </c>
      <c r="F19" s="22">
        <f>ROUND(D19*E19,2)</f>
        <v>0</v>
      </c>
      <c r="ZX19" t="s">
        <v>60</v>
      </c>
      <c r="ZY19" s="14" t="s">
        <v>61</v>
      </c>
    </row>
    <row r="20" spans="1:701" ht="24" x14ac:dyDescent="0.25">
      <c r="A20" s="17" t="s">
        <v>62</v>
      </c>
      <c r="B20" s="18" t="s">
        <v>63</v>
      </c>
      <c r="C20" s="35" t="s">
        <v>134</v>
      </c>
      <c r="D20" s="20"/>
      <c r="E20" s="21">
        <v>0</v>
      </c>
      <c r="F20" s="22">
        <f>ROUND(D20*E20,2)</f>
        <v>0</v>
      </c>
      <c r="ZX20" t="s">
        <v>64</v>
      </c>
      <c r="ZY20" s="14" t="s">
        <v>65</v>
      </c>
    </row>
    <row r="21" spans="1:701" x14ac:dyDescent="0.25">
      <c r="A21" s="17" t="s">
        <v>66</v>
      </c>
      <c r="B21" s="18" t="s">
        <v>67</v>
      </c>
      <c r="C21" s="35" t="s">
        <v>134</v>
      </c>
      <c r="D21" s="20"/>
      <c r="E21" s="21">
        <v>0</v>
      </c>
      <c r="F21" s="22">
        <f>ROUND(D21*E21,2)</f>
        <v>0</v>
      </c>
      <c r="ZX21" t="s">
        <v>68</v>
      </c>
      <c r="ZY21" s="14" t="s">
        <v>69</v>
      </c>
    </row>
    <row r="22" spans="1:701" x14ac:dyDescent="0.25">
      <c r="A22" s="17" t="s">
        <v>70</v>
      </c>
      <c r="B22" s="18" t="s">
        <v>71</v>
      </c>
      <c r="C22" s="35" t="s">
        <v>132</v>
      </c>
      <c r="D22" s="20"/>
      <c r="E22" s="21">
        <v>0</v>
      </c>
      <c r="F22" s="22">
        <f>ROUND(D22*E22,2)</f>
        <v>0</v>
      </c>
      <c r="ZX22" t="s">
        <v>72</v>
      </c>
      <c r="ZY22" s="14" t="s">
        <v>73</v>
      </c>
    </row>
    <row r="23" spans="1:701" x14ac:dyDescent="0.25">
      <c r="A23" s="23" t="s">
        <v>74</v>
      </c>
      <c r="B23" s="24" t="s">
        <v>75</v>
      </c>
      <c r="C23" s="33"/>
      <c r="D23" s="12"/>
      <c r="E23" s="12"/>
      <c r="F23" s="13"/>
      <c r="ZX23" t="s">
        <v>76</v>
      </c>
      <c r="ZY23" s="14"/>
    </row>
    <row r="24" spans="1:701" x14ac:dyDescent="0.25">
      <c r="A24" s="17" t="s">
        <v>77</v>
      </c>
      <c r="B24" s="18" t="s">
        <v>78</v>
      </c>
      <c r="C24" s="37" t="s">
        <v>134</v>
      </c>
      <c r="D24" s="20"/>
      <c r="E24" s="21">
        <v>0</v>
      </c>
      <c r="F24" s="22">
        <f>ROUND(D24*E24,2)</f>
        <v>0</v>
      </c>
      <c r="ZX24" t="s">
        <v>79</v>
      </c>
      <c r="ZY24" s="14" t="s">
        <v>80</v>
      </c>
    </row>
    <row r="25" spans="1:701" x14ac:dyDescent="0.25">
      <c r="A25" s="17" t="s">
        <v>81</v>
      </c>
      <c r="B25" s="18" t="s">
        <v>82</v>
      </c>
      <c r="C25" s="37" t="s">
        <v>134</v>
      </c>
      <c r="D25" s="20"/>
      <c r="E25" s="21">
        <v>0</v>
      </c>
      <c r="F25" s="22">
        <f>ROUND(D25*E25,2)</f>
        <v>0</v>
      </c>
      <c r="ZX25" t="s">
        <v>83</v>
      </c>
      <c r="ZY25" s="14" t="s">
        <v>84</v>
      </c>
    </row>
    <row r="26" spans="1:701" x14ac:dyDescent="0.25">
      <c r="A26" s="17" t="s">
        <v>85</v>
      </c>
      <c r="B26" s="18" t="s">
        <v>86</v>
      </c>
      <c r="C26" s="37" t="s">
        <v>135</v>
      </c>
      <c r="D26" s="20"/>
      <c r="E26" s="21">
        <v>0</v>
      </c>
      <c r="F26" s="22">
        <f>ROUND(D26*E26,2)</f>
        <v>0</v>
      </c>
      <c r="ZX26" t="s">
        <v>87</v>
      </c>
      <c r="ZY26" s="14" t="s">
        <v>88</v>
      </c>
    </row>
    <row r="27" spans="1:701" x14ac:dyDescent="0.25">
      <c r="A27" s="17" t="s">
        <v>89</v>
      </c>
      <c r="B27" s="18" t="s">
        <v>90</v>
      </c>
      <c r="C27" s="36" t="s">
        <v>135</v>
      </c>
      <c r="D27" s="20"/>
      <c r="E27" s="21">
        <v>0</v>
      </c>
      <c r="F27" s="22">
        <f>ROUND(D27*E27,2)</f>
        <v>0</v>
      </c>
      <c r="ZX27" t="s">
        <v>91</v>
      </c>
      <c r="ZY27" s="14" t="s">
        <v>92</v>
      </c>
    </row>
    <row r="28" spans="1:701" x14ac:dyDescent="0.25">
      <c r="A28" s="23" t="s">
        <v>93</v>
      </c>
      <c r="B28" s="24" t="s">
        <v>94</v>
      </c>
      <c r="C28" s="37"/>
      <c r="D28" s="12"/>
      <c r="E28" s="12"/>
      <c r="F28" s="13"/>
      <c r="ZX28" t="s">
        <v>95</v>
      </c>
      <c r="ZY28" s="14"/>
    </row>
    <row r="29" spans="1:701" x14ac:dyDescent="0.25">
      <c r="A29" s="17" t="s">
        <v>96</v>
      </c>
      <c r="B29" s="18" t="s">
        <v>97</v>
      </c>
      <c r="C29" s="37" t="s">
        <v>134</v>
      </c>
      <c r="D29" s="20"/>
      <c r="E29" s="21">
        <v>0</v>
      </c>
      <c r="F29" s="22">
        <f>ROUND(D29*E29,2)</f>
        <v>0</v>
      </c>
      <c r="ZX29" t="s">
        <v>98</v>
      </c>
      <c r="ZY29" s="14" t="s">
        <v>99</v>
      </c>
    </row>
    <row r="30" spans="1:701" x14ac:dyDescent="0.25">
      <c r="A30" s="17" t="s">
        <v>100</v>
      </c>
      <c r="B30" s="18" t="s">
        <v>101</v>
      </c>
      <c r="C30" s="34" t="s">
        <v>132</v>
      </c>
      <c r="D30" s="20"/>
      <c r="E30" s="21">
        <v>0</v>
      </c>
      <c r="F30" s="22">
        <f>ROUND(D30*E30,2)</f>
        <v>0</v>
      </c>
      <c r="ZX30" t="s">
        <v>102</v>
      </c>
      <c r="ZY30" s="14" t="s">
        <v>103</v>
      </c>
    </row>
    <row r="31" spans="1:701" x14ac:dyDescent="0.25">
      <c r="A31" s="17" t="s">
        <v>104</v>
      </c>
      <c r="B31" s="18" t="s">
        <v>105</v>
      </c>
      <c r="C31" s="19" t="s">
        <v>135</v>
      </c>
      <c r="D31" s="20"/>
      <c r="E31" s="21">
        <v>0</v>
      </c>
      <c r="F31" s="22">
        <f>ROUND(D31*E31,2)</f>
        <v>0</v>
      </c>
      <c r="ZX31" t="s">
        <v>106</v>
      </c>
      <c r="ZY31" s="14" t="s">
        <v>107</v>
      </c>
    </row>
    <row r="32" spans="1:701" x14ac:dyDescent="0.25">
      <c r="A32" s="17" t="s">
        <v>108</v>
      </c>
      <c r="B32" s="18" t="s">
        <v>109</v>
      </c>
      <c r="C32" s="19" t="s">
        <v>132</v>
      </c>
      <c r="D32" s="20"/>
      <c r="E32" s="21">
        <v>0</v>
      </c>
      <c r="F32" s="22">
        <f>ROUND(D32*E32,2)</f>
        <v>0</v>
      </c>
      <c r="ZX32" t="s">
        <v>110</v>
      </c>
      <c r="ZY32" s="14" t="s">
        <v>111</v>
      </c>
    </row>
    <row r="33" spans="1:701" x14ac:dyDescent="0.25">
      <c r="A33" s="15" t="s">
        <v>112</v>
      </c>
      <c r="B33" s="16" t="s">
        <v>113</v>
      </c>
      <c r="C33" s="12"/>
      <c r="D33" s="12"/>
      <c r="E33" s="12"/>
      <c r="F33" s="13"/>
      <c r="ZX33" t="s">
        <v>114</v>
      </c>
      <c r="ZY33" s="14"/>
    </row>
    <row r="34" spans="1:701" x14ac:dyDescent="0.25">
      <c r="A34" s="17" t="s">
        <v>115</v>
      </c>
      <c r="B34" s="18" t="s">
        <v>116</v>
      </c>
      <c r="C34" s="19" t="s">
        <v>134</v>
      </c>
      <c r="D34" s="20"/>
      <c r="E34" s="21">
        <v>0</v>
      </c>
      <c r="F34" s="22">
        <f>ROUND(D34*E34,2)</f>
        <v>0</v>
      </c>
      <c r="ZX34" t="s">
        <v>117</v>
      </c>
      <c r="ZY34" s="14" t="s">
        <v>118</v>
      </c>
    </row>
    <row r="35" spans="1:701" x14ac:dyDescent="0.25">
      <c r="A35" s="17" t="s">
        <v>119</v>
      </c>
      <c r="B35" s="18" t="s">
        <v>120</v>
      </c>
      <c r="C35" s="19" t="s">
        <v>133</v>
      </c>
      <c r="D35" s="20"/>
      <c r="E35" s="21">
        <v>0</v>
      </c>
      <c r="F35" s="22">
        <f>ROUND(D35*E35,2)</f>
        <v>0</v>
      </c>
      <c r="ZX35" t="s">
        <v>121</v>
      </c>
      <c r="ZY35" s="14" t="s">
        <v>122</v>
      </c>
    </row>
    <row r="36" spans="1:701" x14ac:dyDescent="0.25">
      <c r="A36" s="17" t="s">
        <v>123</v>
      </c>
      <c r="B36" s="18" t="s">
        <v>124</v>
      </c>
      <c r="C36" s="19" t="s">
        <v>133</v>
      </c>
      <c r="D36" s="20"/>
      <c r="E36" s="21">
        <v>0</v>
      </c>
      <c r="F36" s="22">
        <f>ROUND(D36*E36,2)</f>
        <v>0</v>
      </c>
      <c r="ZX36" t="s">
        <v>125</v>
      </c>
      <c r="ZY36" s="14" t="s">
        <v>126</v>
      </c>
    </row>
    <row r="37" spans="1:701" x14ac:dyDescent="0.25">
      <c r="A37" s="25"/>
      <c r="B37" s="26"/>
      <c r="C37" s="27"/>
      <c r="D37" s="27"/>
      <c r="E37" s="27"/>
      <c r="F37" s="28"/>
    </row>
    <row r="38" spans="1:701" x14ac:dyDescent="0.25">
      <c r="A38" s="29"/>
      <c r="B38" s="29"/>
      <c r="C38" s="29"/>
      <c r="D38" s="29"/>
      <c r="E38" s="29"/>
      <c r="F38" s="29"/>
    </row>
    <row r="39" spans="1:701" ht="30" x14ac:dyDescent="0.25">
      <c r="B39" s="30" t="s">
        <v>127</v>
      </c>
      <c r="F39" s="31">
        <f>SUBTOTAL(109,F4:F37)</f>
        <v>0</v>
      </c>
      <c r="ZX39" t="s">
        <v>128</v>
      </c>
    </row>
    <row r="40" spans="1:701" x14ac:dyDescent="0.25">
      <c r="A40" s="32">
        <v>20</v>
      </c>
      <c r="B40" s="30" t="str">
        <f>CONCATENATE("Montant TVA (",A40,"%)")</f>
        <v>Montant TVA (20%)</v>
      </c>
      <c r="F40" s="31">
        <f>(F39*A40)/100</f>
        <v>0</v>
      </c>
      <c r="ZX40" t="s">
        <v>129</v>
      </c>
    </row>
    <row r="41" spans="1:701" x14ac:dyDescent="0.25">
      <c r="B41" s="30" t="s">
        <v>130</v>
      </c>
      <c r="F41" s="31">
        <f>F39+F40</f>
        <v>0</v>
      </c>
      <c r="ZX41" t="s">
        <v>131</v>
      </c>
    </row>
    <row r="42" spans="1:701" x14ac:dyDescent="0.25">
      <c r="F42" s="31"/>
    </row>
    <row r="43" spans="1:701" x14ac:dyDescent="0.25">
      <c r="F43" s="31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CHARPENTE-OSSATURE-BA</vt:lpstr>
      <vt:lpstr>'Lot N°03 CHARPENTE-OSSATURE-BA'!Impression_des_titres</vt:lpstr>
      <vt:lpstr>'Lot N°03 CHARPENTE-OSSATURE-BA'!Zone_d_impression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2025-06-12T07:07:01Z</dcterms:created>
  <dcterms:modified xsi:type="dcterms:W3CDTF">2025-06-13T08:17:55Z</dcterms:modified>
</cp:coreProperties>
</file>